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35" windowWidth="10425" windowHeight="369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D36" i="1"/>
  <c r="E36"/>
  <c r="C36"/>
  <c r="D42" l="1"/>
  <c r="E42"/>
  <c r="C42"/>
  <c r="D33"/>
  <c r="E33"/>
  <c r="C33"/>
  <c r="D31"/>
  <c r="E31"/>
  <c r="C31"/>
  <c r="D24"/>
  <c r="E24"/>
  <c r="C24"/>
  <c r="D20"/>
  <c r="E20"/>
  <c r="C20"/>
  <c r="D16"/>
  <c r="E16"/>
  <c r="C16"/>
  <c r="D14"/>
  <c r="E14"/>
  <c r="C14"/>
  <c r="E30" l="1"/>
  <c r="E29" s="1"/>
  <c r="D30"/>
  <c r="D29" s="1"/>
  <c r="C13"/>
  <c r="E13"/>
  <c r="D13"/>
  <c r="C30"/>
  <c r="C29" s="1"/>
  <c r="E46" l="1"/>
  <c r="D46"/>
  <c r="C46"/>
</calcChain>
</file>

<file path=xl/sharedStrings.xml><?xml version="1.0" encoding="utf-8"?>
<sst xmlns="http://schemas.openxmlformats.org/spreadsheetml/2006/main" count="84" uniqueCount="82">
  <si>
    <t>Приложение № 5</t>
  </si>
  <si>
    <t xml:space="preserve">                                                                                 к Решению Чернышковской </t>
  </si>
  <si>
    <t>районной Думы</t>
  </si>
  <si>
    <t>«О  бюджете Чернышковского</t>
  </si>
  <si>
    <t>(тыс. рублей)</t>
  </si>
  <si>
    <t>Коды бюджетной классификации</t>
  </si>
  <si>
    <t>Сумма</t>
  </si>
  <si>
    <t>000 1 00 00000 00 0000 000</t>
  </si>
  <si>
    <t>ДОХОДЫ</t>
  </si>
  <si>
    <t>000 1 01 00000 00 0000 000</t>
  </si>
  <si>
    <t>Налог на прибыль, доходы</t>
  </si>
  <si>
    <t>000 1 01 02000 01 0000 110</t>
  </si>
  <si>
    <t xml:space="preserve"> Налог на доходы физических лиц</t>
  </si>
  <si>
    <t>000 1 05 00000 00 0000 000</t>
  </si>
  <si>
    <t>Налоги на совокупный доход</t>
  </si>
  <si>
    <t>000 1 05 02000 01 0000 110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</si>
  <si>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</si>
  <si>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</si>
  <si>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</si>
  <si>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</si>
  <si>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</si>
  <si>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</si>
  <si>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</si>
  <si>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000 1 11 05010 10 0000 120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</si>
  <si>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</si>
  <si>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000 1 11 05035 05 0000 120 </t>
  </si>
  <si>
    <t>Доходы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</si>
  <si>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</si>
  <si>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</si>
  <si>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 пользовании  природными ресурсами</t>
  </si>
  <si>
    <t>000 1 12 01000 01 0000 120</t>
  </si>
  <si>
    <t>Плата за негативное воздействие на окружающую среду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</si>
  <si>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</si>
  <si>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000 1 14 06000 00 0000 430</t>
  </si>
  <si>
    <t>Доходы от продажи земельных участков</t>
  </si>
  <si>
    <t xml:space="preserve">000 1 16 00000 00 0000 000 </t>
  </si>
  <si>
    <t>Штрафы, санкции, возмещение ущерба</t>
  </si>
  <si>
    <t>Безвозмездные  поступления</t>
  </si>
  <si>
    <t xml:space="preserve">000 2 02 00000 00 0000 000 </t>
  </si>
  <si>
    <t>Безвозмездные  поступления от других  бюджетов  бюджетной системы Российской Федерации</t>
  </si>
  <si>
    <t>000 2 02 01000 00 0000 151</t>
  </si>
  <si>
    <t>Дотации  бюджетам субъектов Российской Федерации и муниципальных образований</t>
  </si>
  <si>
    <t>000 2 02 01001 05 0000 151</t>
  </si>
  <si>
    <t>Дотации бюджетам муниципальных районов на выравнивание  бюджетной  обеспеченности</t>
  </si>
  <si>
    <t xml:space="preserve">000 2 02 02000 00 0000 151 </t>
  </si>
  <si>
    <t>Субсидии  бюджетам субъектов Российской Федерации и муниципальных образований (межбюджетные субсидии)</t>
  </si>
  <si>
    <t>000 2 02 02999 05 0000 151</t>
  </si>
  <si>
    <t>Прочие субсидии бюджетам муниципальных районов</t>
  </si>
  <si>
    <t>Субвенции  бюджетам субъектов Российской  Федерации и муниципальных образований</t>
  </si>
  <si>
    <t>000 2 02 03003 05 0000 151</t>
  </si>
  <si>
    <t>Субвенции бюджетам муниципальных районов на государственную регистрацию актов гражданского состояния</t>
  </si>
  <si>
    <t>000 2 02 03022 05 0000 151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</si>
  <si>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</si>
  <si>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000 2 02 03024 05 0000 151</t>
  </si>
  <si>
    <t>Субвенции бюджетам муниципальных районов на выполнение передаваемых полномочий субъектов РФ</t>
  </si>
  <si>
    <t>000 2 02 03027 05 0000 151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</si>
  <si>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</si>
  <si>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000 2 02 03029 05 0000 151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</si>
  <si>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</si>
  <si>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000 2 02 04000 00 0000 151</t>
  </si>
  <si>
    <t>Иные межбюджетные трансферты</t>
  </si>
  <si>
    <t>000 2 02 04014 05 0000 151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</si>
  <si>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</si>
  <si>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</si>
  <si>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</si>
  <si>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000 2 07 05000 05 0000 180</t>
  </si>
  <si>
    <t>Прочие безвозмездные поступления в бюджеты муниципальных районов</t>
  </si>
  <si>
    <t>В С Е Г О   Д О Х О Д О В</t>
  </si>
  <si>
    <t>000 1 13 03050 05 0000 130</t>
  </si>
  <si>
    <t xml:space="preserve">           Наименование</t>
  </si>
  <si>
    <t>000 200 00000 00 0000 000</t>
  </si>
  <si>
    <t xml:space="preserve">000 202 03000  00 0000 151 </t>
  </si>
  <si>
    <t>000 1 11 07015 05 0000 120</t>
  </si>
  <si>
    <t>2015 г.</t>
  </si>
  <si>
    <t>2016 г.</t>
  </si>
  <si>
    <t>000 2 02 02077 05 0000 151</t>
  </si>
  <si>
    <t>Субсидии  бюджетам муниципальных районов на бюджетные инвестиции в объекты капитального строительства собственности муниципальных образований</t>
  </si>
  <si>
    <t xml:space="preserve"> муниципального района на 2015 год</t>
  </si>
  <si>
    <t>и на плановый период  2016 и 2017 годов»</t>
  </si>
  <si>
    <t xml:space="preserve"> Поступления доходов  в районный бюджет на 2015 год и на плановый</t>
  </si>
  <si>
    <t>период 2016 и 2017 годов</t>
  </si>
  <si>
    <t>2017 г.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</si>
</sst>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5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6"/>
  <sheetViews>
    <sheetView tabSelected="1" topLeftCell="A41" zoomScaleNormal="100" workbookViewId="0">
      <selection sqref="A1:E47"/>
    </sheetView>
  </sheetViews>
  <sheetFormatPr defaultRowHeight="15"/>
  <cols>
    <col min="1" max="1" width="27.28515625" customWidth="1"/>
    <col min="2" max="2" width="36.85546875" customWidth="1"/>
    <col min="3" max="3" width="12.42578125" customWidth="1"/>
    <col min="4" max="4" width="12.28515625" customWidth="1"/>
    <col min="5" max="5" width="12.140625" customWidth="1"/>
  </cols>
  <sheetData>
    <row r="1" spans="1:5" ht="15.75">
      <c r="A1" s="14" t="s">
        <v>0</v>
      </c>
      <c r="B1" s="14"/>
      <c r="C1" s="14"/>
      <c r="D1" s="14"/>
      <c r="E1" s="14"/>
    </row>
    <row r="2" spans="1:5" ht="15.75">
      <c r="A2" s="14" t="s">
        <v>1</v>
      </c>
      <c r="B2" s="14"/>
      <c r="C2" s="14"/>
      <c r="D2" s="14"/>
      <c r="E2" s="14"/>
    </row>
    <row r="3" spans="1:5" ht="15.75">
      <c r="A3" s="14" t="s">
        <v>2</v>
      </c>
      <c r="B3" s="14"/>
      <c r="C3" s="14"/>
      <c r="D3" s="14"/>
      <c r="E3" s="14"/>
    </row>
    <row r="4" spans="1:5" ht="15.75">
      <c r="A4" s="14" t="s">
        <v>3</v>
      </c>
      <c r="B4" s="14"/>
      <c r="C4" s="14"/>
      <c r="D4" s="14"/>
      <c r="E4" s="14"/>
    </row>
    <row r="5" spans="1:5" ht="15.75">
      <c r="A5" s="14" t="s">
        <v>77</v>
      </c>
      <c r="B5" s="14"/>
      <c r="C5" s="14"/>
      <c r="D5" s="14"/>
      <c r="E5" s="14"/>
    </row>
    <row r="6" spans="1:5" ht="15.75">
      <c r="A6" s="14" t="s">
        <v>78</v>
      </c>
      <c r="B6" s="14"/>
      <c r="C6" s="14"/>
      <c r="D6" s="14"/>
      <c r="E6" s="14"/>
    </row>
    <row r="7" spans="1:5" ht="15.75">
      <c r="A7" s="1"/>
    </row>
    <row r="8" spans="1:5" ht="15.75">
      <c r="A8" s="12" t="s">
        <v>79</v>
      </c>
      <c r="B8" s="12"/>
      <c r="C8" s="12"/>
      <c r="D8" s="12"/>
      <c r="E8" s="12"/>
    </row>
    <row r="9" spans="1:5" ht="15.75">
      <c r="A9" s="12" t="s">
        <v>80</v>
      </c>
      <c r="B9" s="12"/>
      <c r="C9" s="12"/>
      <c r="D9" s="12"/>
      <c r="E9" s="12"/>
    </row>
    <row r="10" spans="1:5" ht="15.75">
      <c r="A10" s="13" t="s">
        <v>4</v>
      </c>
      <c r="B10" s="13"/>
      <c r="C10" s="13"/>
      <c r="D10" s="13"/>
      <c r="E10" s="13"/>
    </row>
    <row r="11" spans="1:5" ht="15.75">
      <c r="A11" s="10" t="s">
        <v>5</v>
      </c>
      <c r="B11" s="11" t="s">
        <v>69</v>
      </c>
      <c r="C11" s="7" t="s">
        <v>6</v>
      </c>
      <c r="D11" s="7" t="s">
        <v>6</v>
      </c>
      <c r="E11" s="7" t="s">
        <v>6</v>
      </c>
    </row>
    <row r="12" spans="1:5" ht="15.75">
      <c r="A12" s="10"/>
      <c r="B12" s="11"/>
      <c r="C12" s="7" t="s">
        <v>73</v>
      </c>
      <c r="D12" s="7" t="s">
        <v>74</v>
      </c>
      <c r="E12" s="7" t="s">
        <v>81</v>
      </c>
    </row>
    <row r="13" spans="1:5" ht="21" customHeight="1">
      <c r="A13" s="7" t="s">
        <v>7</v>
      </c>
      <c r="B13" s="2" t="s">
        <v>8</v>
      </c>
      <c r="C13" s="8">
        <f>C14+C16+C19+C20+C24+C26+C27+C28</f>
        <v>84447.4</v>
      </c>
      <c r="D13" s="8">
        <f t="shared" ref="D13:E13" si="0">D14+D16+D19+D20+D24+D26+D27+D28</f>
        <v>74239.199999999997</v>
      </c>
      <c r="E13" s="8">
        <f t="shared" si="0"/>
        <v>74700.599999999991</v>
      </c>
    </row>
    <row r="14" spans="1:5" ht="25.5" customHeight="1">
      <c r="A14" s="7" t="s">
        <v>9</v>
      </c>
      <c r="B14" s="3" t="s">
        <v>10</v>
      </c>
      <c r="C14" s="8">
        <f>C15</f>
        <v>72029</v>
      </c>
      <c r="D14" s="8">
        <f t="shared" ref="D14:E14" si="1">D15</f>
        <v>61253.5</v>
      </c>
      <c r="E14" s="8">
        <f t="shared" si="1"/>
        <v>61421.9</v>
      </c>
    </row>
    <row r="15" spans="1:5" ht="22.5" customHeight="1">
      <c r="A15" s="4" t="s">
        <v>11</v>
      </c>
      <c r="B15" s="5" t="s">
        <v>12</v>
      </c>
      <c r="C15" s="9">
        <v>72029</v>
      </c>
      <c r="D15" s="9">
        <v>61253.5</v>
      </c>
      <c r="E15" s="9">
        <v>61421.9</v>
      </c>
    </row>
    <row r="16" spans="1:5" ht="23.25" customHeight="1">
      <c r="A16" s="7" t="s">
        <v>13</v>
      </c>
      <c r="B16" s="3" t="s">
        <v>14</v>
      </c>
      <c r="C16" s="8">
        <f>C17+C18</f>
        <v>4675</v>
      </c>
      <c r="D16" s="8">
        <f t="shared" ref="D16:E16" si="2">D17+D18</f>
        <v>4895</v>
      </c>
      <c r="E16" s="8">
        <f t="shared" si="2"/>
        <v>5108</v>
      </c>
    </row>
    <row r="17" spans="1:5" ht="39.75" customHeight="1">
      <c r="A17" s="4" t="s">
        <v>15</v>
      </c>
      <c r="B17" s="5" t="s">
        <v>16</v>
      </c>
      <c r="C17" s="9">
        <v>3840</v>
      </c>
      <c r="D17" s="9">
        <v>4010</v>
      </c>
      <c r="E17" s="9">
        <v>4180</v>
      </c>
    </row>
    <row r="18" spans="1:5" ht="31.5">
      <c r="A18" s="4" t="s">
        <v>17</v>
      </c>
      <c r="B18" s="5" t="s">
        <v>18</v>
      </c>
      <c r="C18" s="9">
        <v>835</v>
      </c>
      <c r="D18" s="9">
        <v>885</v>
      </c>
      <c r="E18" s="9">
        <v>928</v>
      </c>
    </row>
    <row r="19" spans="1:5" ht="20.25" customHeight="1">
      <c r="A19" s="7" t="s">
        <v>19</v>
      </c>
      <c r="B19" s="3" t="s">
        <v>20</v>
      </c>
      <c r="C19" s="8">
        <v>650</v>
      </c>
      <c r="D19" s="8">
        <v>650</v>
      </c>
      <c r="E19" s="8">
        <v>650</v>
      </c>
    </row>
    <row r="20" spans="1:5" ht="63">
      <c r="A20" s="7" t="s">
        <v>21</v>
      </c>
      <c r="B20" s="3" t="s">
        <v>22</v>
      </c>
      <c r="C20" s="8">
        <f>C21+C22+C23</f>
        <v>4442.7</v>
      </c>
      <c r="D20" s="8">
        <f t="shared" ref="D20:E20" si="3">D21+D22+D23</f>
        <v>4710</v>
      </c>
      <c r="E20" s="8">
        <f t="shared" si="3"/>
        <v>4710</v>
      </c>
    </row>
    <row r="21" spans="1:5" ht="144" customHeight="1">
      <c r="A21" s="4" t="s">
        <v>23</v>
      </c>
      <c r="B21" s="5" t="s">
        <v>24</v>
      </c>
      <c r="C21" s="9">
        <v>4250</v>
      </c>
      <c r="D21" s="9">
        <v>4500</v>
      </c>
      <c r="E21" s="9">
        <v>4500</v>
      </c>
    </row>
    <row r="22" spans="1:5" ht="126.75" customHeight="1">
      <c r="A22" s="4" t="s">
        <v>25</v>
      </c>
      <c r="B22" s="5" t="s">
        <v>26</v>
      </c>
      <c r="C22" s="9">
        <v>182.7</v>
      </c>
      <c r="D22" s="9">
        <v>200</v>
      </c>
      <c r="E22" s="9">
        <v>200</v>
      </c>
    </row>
    <row r="23" spans="1:5" ht="96.75" customHeight="1">
      <c r="A23" s="4" t="s">
        <v>72</v>
      </c>
      <c r="B23" s="5" t="s">
        <v>27</v>
      </c>
      <c r="C23" s="9">
        <v>10</v>
      </c>
      <c r="D23" s="9">
        <v>10</v>
      </c>
      <c r="E23" s="9">
        <v>10</v>
      </c>
    </row>
    <row r="24" spans="1:5" ht="31.5">
      <c r="A24" s="7" t="s">
        <v>28</v>
      </c>
      <c r="B24" s="3" t="s">
        <v>29</v>
      </c>
      <c r="C24" s="8">
        <f>C25</f>
        <v>1100</v>
      </c>
      <c r="D24" s="8">
        <f t="shared" ref="D24:E24" si="4">D25</f>
        <v>1180</v>
      </c>
      <c r="E24" s="8">
        <f t="shared" si="4"/>
        <v>1260</v>
      </c>
    </row>
    <row r="25" spans="1:5" ht="34.5" customHeight="1">
      <c r="A25" s="4" t="s">
        <v>30</v>
      </c>
      <c r="B25" s="5" t="s">
        <v>31</v>
      </c>
      <c r="C25" s="9">
        <v>1100</v>
      </c>
      <c r="D25" s="9">
        <v>1180</v>
      </c>
      <c r="E25" s="9">
        <v>1260</v>
      </c>
    </row>
    <row r="26" spans="1:5" ht="84" customHeight="1">
      <c r="A26" s="7" t="s">
        <v>68</v>
      </c>
      <c r="B26" s="3" t="s">
        <v>32</v>
      </c>
      <c r="C26" s="8">
        <v>750.7</v>
      </c>
      <c r="D26" s="8">
        <v>750.7</v>
      </c>
      <c r="E26" s="8">
        <v>750.7</v>
      </c>
    </row>
    <row r="27" spans="1:5" ht="31.5">
      <c r="A27" s="7" t="s">
        <v>33</v>
      </c>
      <c r="B27" s="3" t="s">
        <v>34</v>
      </c>
      <c r="C27" s="8">
        <v>150</v>
      </c>
      <c r="D27" s="8">
        <v>150</v>
      </c>
      <c r="E27" s="8">
        <v>150</v>
      </c>
    </row>
    <row r="28" spans="1:5" ht="31.5">
      <c r="A28" s="7" t="s">
        <v>35</v>
      </c>
      <c r="B28" s="3" t="s">
        <v>36</v>
      </c>
      <c r="C28" s="8">
        <v>650</v>
      </c>
      <c r="D28" s="8">
        <v>650</v>
      </c>
      <c r="E28" s="8">
        <v>650</v>
      </c>
    </row>
    <row r="29" spans="1:5" ht="15.75">
      <c r="A29" s="7" t="s">
        <v>70</v>
      </c>
      <c r="B29" s="3" t="s">
        <v>37</v>
      </c>
      <c r="C29" s="8">
        <f>C30+C45</f>
        <v>164094.5</v>
      </c>
      <c r="D29" s="8">
        <f>D30+D45</f>
        <v>85651.4</v>
      </c>
      <c r="E29" s="8">
        <f>E30+E45</f>
        <v>116126.6</v>
      </c>
    </row>
    <row r="30" spans="1:5" ht="47.25">
      <c r="A30" s="4" t="s">
        <v>38</v>
      </c>
      <c r="B30" s="5" t="s">
        <v>39</v>
      </c>
      <c r="C30" s="9">
        <f>C31+C33+C36+C42</f>
        <v>164094.5</v>
      </c>
      <c r="D30" s="9">
        <f>D31+D33+D36+D42</f>
        <v>85651.4</v>
      </c>
      <c r="E30" s="9">
        <f>E31+E33+E36+E42</f>
        <v>116126.6</v>
      </c>
    </row>
    <row r="31" spans="1:5" ht="47.25">
      <c r="A31" s="7" t="s">
        <v>40</v>
      </c>
      <c r="B31" s="3" t="s">
        <v>41</v>
      </c>
      <c r="C31" s="8">
        <f>C32</f>
        <v>3800</v>
      </c>
      <c r="D31" s="8">
        <f t="shared" ref="D31:E31" si="5">D32</f>
        <v>0</v>
      </c>
      <c r="E31" s="8">
        <f t="shared" si="5"/>
        <v>0</v>
      </c>
    </row>
    <row r="32" spans="1:5" ht="48.75" customHeight="1">
      <c r="A32" s="4" t="s">
        <v>42</v>
      </c>
      <c r="B32" s="5" t="s">
        <v>43</v>
      </c>
      <c r="C32" s="9">
        <v>3800</v>
      </c>
      <c r="D32" s="9"/>
      <c r="E32" s="9"/>
    </row>
    <row r="33" spans="1:5" ht="65.25" customHeight="1">
      <c r="A33" s="7" t="s">
        <v>44</v>
      </c>
      <c r="B33" s="3" t="s">
        <v>45</v>
      </c>
      <c r="C33" s="8">
        <f>C34+C35</f>
        <v>20752.400000000001</v>
      </c>
      <c r="D33" s="8">
        <f>D34+D35</f>
        <v>818.9</v>
      </c>
      <c r="E33" s="8">
        <f>E34+E35</f>
        <v>818.9</v>
      </c>
    </row>
    <row r="34" spans="1:5" ht="97.5" customHeight="1">
      <c r="A34" s="4" t="s">
        <v>75</v>
      </c>
      <c r="B34" s="5" t="s">
        <v>76</v>
      </c>
      <c r="C34" s="9">
        <v>12672.5</v>
      </c>
      <c r="D34" s="9"/>
      <c r="E34" s="9"/>
    </row>
    <row r="35" spans="1:5" ht="32.25" customHeight="1">
      <c r="A35" s="4" t="s">
        <v>46</v>
      </c>
      <c r="B35" s="5" t="s">
        <v>47</v>
      </c>
      <c r="C35" s="9">
        <v>8079.9</v>
      </c>
      <c r="D35" s="9">
        <v>818.9</v>
      </c>
      <c r="E35" s="9">
        <v>818.9</v>
      </c>
    </row>
    <row r="36" spans="1:5" ht="48" customHeight="1">
      <c r="A36" s="7" t="s">
        <v>71</v>
      </c>
      <c r="B36" s="3" t="s">
        <v>48</v>
      </c>
      <c r="C36" s="8">
        <f>SUM(C37:C41)</f>
        <v>136714.5</v>
      </c>
      <c r="D36" s="8">
        <f t="shared" ref="D36:E36" si="6">SUM(D37:D41)</f>
        <v>82004.899999999994</v>
      </c>
      <c r="E36" s="8">
        <f t="shared" si="6"/>
        <v>112480.1</v>
      </c>
    </row>
    <row r="37" spans="1:5" ht="63">
      <c r="A37" s="4" t="s">
        <v>49</v>
      </c>
      <c r="B37" s="5" t="s">
        <v>50</v>
      </c>
      <c r="C37" s="9">
        <v>1060.4000000000001</v>
      </c>
      <c r="D37" s="9">
        <v>1037</v>
      </c>
      <c r="E37" s="9">
        <v>1100.2</v>
      </c>
    </row>
    <row r="38" spans="1:5" ht="81" customHeight="1">
      <c r="A38" s="4" t="s">
        <v>51</v>
      </c>
      <c r="B38" s="5" t="s">
        <v>52</v>
      </c>
      <c r="C38" s="9">
        <v>6900</v>
      </c>
      <c r="D38" s="9">
        <v>1276</v>
      </c>
      <c r="E38" s="9">
        <v>2613.1</v>
      </c>
    </row>
    <row r="39" spans="1:5" ht="63">
      <c r="A39" s="4" t="s">
        <v>53</v>
      </c>
      <c r="B39" s="5" t="s">
        <v>54</v>
      </c>
      <c r="C39" s="9">
        <v>116997.3</v>
      </c>
      <c r="D39" s="9">
        <v>71500.899999999994</v>
      </c>
      <c r="E39" s="9">
        <v>97010</v>
      </c>
    </row>
    <row r="40" spans="1:5" ht="102" customHeight="1">
      <c r="A40" s="4" t="s">
        <v>55</v>
      </c>
      <c r="B40" s="5" t="s">
        <v>56</v>
      </c>
      <c r="C40" s="9">
        <v>10270.200000000001</v>
      </c>
      <c r="D40" s="9">
        <v>7155.3</v>
      </c>
      <c r="E40" s="9">
        <v>10270.200000000001</v>
      </c>
    </row>
    <row r="41" spans="1:5" ht="145.5" customHeight="1">
      <c r="A41" s="4" t="s">
        <v>57</v>
      </c>
      <c r="B41" s="5" t="s">
        <v>58</v>
      </c>
      <c r="C41" s="9">
        <v>1486.6</v>
      </c>
      <c r="D41" s="9">
        <v>1035.7</v>
      </c>
      <c r="E41" s="9">
        <v>1486.6</v>
      </c>
    </row>
    <row r="42" spans="1:5" ht="33.75" customHeight="1">
      <c r="A42" s="7" t="s">
        <v>59</v>
      </c>
      <c r="B42" s="3" t="s">
        <v>60</v>
      </c>
      <c r="C42" s="8">
        <f>C43+C44</f>
        <v>2827.6</v>
      </c>
      <c r="D42" s="8">
        <f t="shared" ref="D42:E42" si="7">D43+D44</f>
        <v>2827.6</v>
      </c>
      <c r="E42" s="8">
        <f t="shared" si="7"/>
        <v>2827.6</v>
      </c>
    </row>
    <row r="43" spans="1:5" ht="128.25" customHeight="1">
      <c r="A43" s="4" t="s">
        <v>61</v>
      </c>
      <c r="B43" s="5" t="s">
        <v>62</v>
      </c>
      <c r="C43" s="9">
        <v>2822</v>
      </c>
      <c r="D43" s="9">
        <v>2822</v>
      </c>
      <c r="E43" s="9">
        <v>2822</v>
      </c>
    </row>
    <row r="44" spans="1:5" ht="93.75" customHeight="1">
      <c r="A44" s="4" t="s">
        <v>63</v>
      </c>
      <c r="B44" s="5" t="s">
        <v>64</v>
      </c>
      <c r="C44" s="9">
        <v>5.6</v>
      </c>
      <c r="D44" s="9">
        <v>5.6</v>
      </c>
      <c r="E44" s="9">
        <v>5.6</v>
      </c>
    </row>
    <row r="45" spans="1:5" ht="49.5" customHeight="1">
      <c r="A45" s="7" t="s">
        <v>65</v>
      </c>
      <c r="B45" s="3" t="s">
        <v>66</v>
      </c>
      <c r="C45" s="8"/>
      <c r="D45" s="8"/>
      <c r="E45" s="8"/>
    </row>
    <row r="46" spans="1:5" ht="18.75">
      <c r="A46" s="7"/>
      <c r="B46" s="6" t="s">
        <v>67</v>
      </c>
      <c r="C46" s="8">
        <f>C13+C29</f>
        <v>248541.9</v>
      </c>
      <c r="D46" s="8">
        <f t="shared" ref="D46:E46" si="8">D13+D29</f>
        <v>159890.59999999998</v>
      </c>
      <c r="E46" s="8">
        <f t="shared" si="8"/>
        <v>190827.2</v>
      </c>
    </row>
  </sheetData>
  <mergeCells count="11">
    <mergeCell ref="A6:E6"/>
    <mergeCell ref="A1:E1"/>
    <mergeCell ref="A2:E2"/>
    <mergeCell ref="A3:E3"/>
    <mergeCell ref="A4:E4"/>
    <mergeCell ref="A5:E5"/>
    <mergeCell ref="A11:A12"/>
    <mergeCell ref="B11:B12"/>
    <mergeCell ref="A8:E8"/>
    <mergeCell ref="A9:E9"/>
    <mergeCell ref="A10:E10"/>
  </mergeCells>
  <printOptions horizontalCentered="1"/>
  <pageMargins left="0.98425196850393704" right="0.19685039370078741" top="0.59055118110236227" bottom="0.19685039370078741" header="0.11811023622047245" footer="0.11811023622047245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vvj</dc:creator>
  <cp:lastModifiedBy>duma</cp:lastModifiedBy>
  <cp:lastPrinted>2014-11-28T10:22:29Z</cp:lastPrinted>
  <dcterms:created xsi:type="dcterms:W3CDTF">2011-11-08T11:05:33Z</dcterms:created>
  <dcterms:modified xsi:type="dcterms:W3CDTF">2014-11-28T10:22:44Z</dcterms:modified>
</cp:coreProperties>
</file>